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te de functii\State functii 2025-2026\Recapitulatie\"/>
    </mc:Choice>
  </mc:AlternateContent>
  <xr:revisionPtr revIDLastSave="0" documentId="11_510AFA360FB796ADE0C2D3273D610FB4D67255F8" xr6:coauthVersionLast="47" xr6:coauthVersionMax="47" xr10:uidLastSave="{00000000-0000-0000-0000-000000000000}"/>
  <bookViews>
    <workbookView xWindow="480" yWindow="75" windowWidth="27795" windowHeight="12345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5" i="1"/>
  <c r="H25" i="1"/>
  <c r="I25" i="1"/>
  <c r="J25" i="1"/>
  <c r="K25" i="1"/>
  <c r="E25" i="1"/>
  <c r="D25" i="1"/>
  <c r="C25" i="1"/>
  <c r="B25" i="1"/>
  <c r="M21" i="1"/>
  <c r="M22" i="1"/>
  <c r="M23" i="1"/>
  <c r="M24" i="1"/>
  <c r="L21" i="1"/>
  <c r="N21" i="1" s="1"/>
  <c r="L22" i="1"/>
  <c r="L23" i="1"/>
  <c r="L24" i="1"/>
  <c r="M20" i="1"/>
  <c r="L20" i="1"/>
  <c r="N20" i="1" s="1"/>
  <c r="K14" i="1"/>
  <c r="J14" i="1"/>
  <c r="I14" i="1"/>
  <c r="H14" i="1"/>
  <c r="G14" i="1"/>
  <c r="F14" i="1"/>
  <c r="E14" i="1"/>
  <c r="D14" i="1"/>
  <c r="C14" i="1"/>
  <c r="B14" i="1"/>
  <c r="M13" i="1"/>
  <c r="L13" i="1"/>
  <c r="N13" i="1" s="1"/>
  <c r="M12" i="1"/>
  <c r="L12" i="1"/>
  <c r="M11" i="1"/>
  <c r="L11" i="1"/>
  <c r="N11" i="1" s="1"/>
  <c r="M10" i="1"/>
  <c r="L10" i="1"/>
  <c r="L14" i="1" s="1"/>
  <c r="N9" i="1"/>
  <c r="O20" i="1" s="1"/>
  <c r="N12" i="1" l="1"/>
  <c r="N23" i="1"/>
  <c r="N22" i="1"/>
  <c r="O22" i="1" s="1"/>
  <c r="M25" i="1"/>
  <c r="L25" i="1"/>
  <c r="N24" i="1"/>
  <c r="O24" i="1" s="1"/>
  <c r="M14" i="1"/>
  <c r="N10" i="1"/>
  <c r="O21" i="1" l="1"/>
  <c r="N14" i="1"/>
  <c r="O23" i="1"/>
  <c r="N25" i="1"/>
  <c r="O25" i="1" l="1"/>
</calcChain>
</file>

<file path=xl/sharedStrings.xml><?xml version="1.0" encoding="utf-8"?>
<sst xmlns="http://schemas.openxmlformats.org/spreadsheetml/2006/main" count="60" uniqueCount="24">
  <si>
    <t>Nr. 402/16.09.2025</t>
  </si>
  <si>
    <t xml:space="preserve">RECAPITULATIA  POSTURILOR DIDACTICE </t>
  </si>
  <si>
    <t>Facultatea de Constructii</t>
  </si>
  <si>
    <t>2024/2025</t>
  </si>
  <si>
    <t>Total posturi</t>
  </si>
  <si>
    <t>Departament</t>
  </si>
  <si>
    <t>Profesor</t>
  </si>
  <si>
    <t>Conferențiar</t>
  </si>
  <si>
    <t>Șef lucrări</t>
  </si>
  <si>
    <t>Asistent</t>
  </si>
  <si>
    <t>Asist. perioada det.</t>
  </si>
  <si>
    <t>TOTAL</t>
  </si>
  <si>
    <t>O</t>
  </si>
  <si>
    <t>V</t>
  </si>
  <si>
    <t>CFDP</t>
  </si>
  <si>
    <t>CCM</t>
  </si>
  <si>
    <t>Structuri</t>
  </si>
  <si>
    <t>MECON</t>
  </si>
  <si>
    <t>MTC</t>
  </si>
  <si>
    <t>TOTAL Facultate</t>
  </si>
  <si>
    <t>2025/2026</t>
  </si>
  <si>
    <t>% red.</t>
  </si>
  <si>
    <t>Decan,</t>
  </si>
  <si>
    <t>Prof.dr.ing.Daniela-Lucia MANEA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</si>
</sst>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4"/>
      <name val="Calibri"/>
      <family val="2"/>
    </font>
    <font>
      <sz val="10"/>
      <name val="Arial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B07BD7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4" borderId="2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/>
    <xf numFmtId="0" fontId="2" fillId="4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1" fillId="4" borderId="0" xfId="0" applyFont="1" applyFill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/>
    <xf numFmtId="0" fontId="9" fillId="2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9" fillId="6" borderId="2" xfId="0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" fontId="1" fillId="0" borderId="2" xfId="0" applyNumberFormat="1" applyFont="1" applyBorder="1"/>
    <xf numFmtId="0" fontId="9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1" fillId="7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07B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30"/>
  <sheetViews>
    <sheetView tabSelected="1" workbookViewId="0">
      <selection activeCell="U11" sqref="U11"/>
    </sheetView>
  </sheetViews>
  <sheetFormatPr defaultRowHeight="15"/>
  <cols>
    <col min="1" max="1" width="12.42578125" style="7" customWidth="1"/>
    <col min="2" max="15" width="9.140625" style="7"/>
  </cols>
  <sheetData>
    <row r="2" spans="1:14">
      <c r="A2" s="7" t="s">
        <v>0</v>
      </c>
    </row>
    <row r="4" spans="1:14" ht="21">
      <c r="A4" s="32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4">
      <c r="A5" s="31" t="s">
        <v>2</v>
      </c>
      <c r="B5" s="31"/>
      <c r="C5" s="31"/>
    </row>
    <row r="6" spans="1:14" ht="18.75" customHeight="1">
      <c r="A6" s="38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28" t="s">
        <v>4</v>
      </c>
    </row>
    <row r="7" spans="1:14">
      <c r="A7" s="39" t="s">
        <v>5</v>
      </c>
      <c r="B7" s="25" t="s">
        <v>6</v>
      </c>
      <c r="C7" s="25"/>
      <c r="D7" s="25" t="s">
        <v>7</v>
      </c>
      <c r="E7" s="25"/>
      <c r="F7" s="25" t="s">
        <v>8</v>
      </c>
      <c r="G7" s="25"/>
      <c r="H7" s="25" t="s">
        <v>9</v>
      </c>
      <c r="I7" s="25"/>
      <c r="J7" s="25" t="s">
        <v>10</v>
      </c>
      <c r="K7" s="25"/>
      <c r="L7" s="25" t="s">
        <v>11</v>
      </c>
      <c r="M7" s="25"/>
      <c r="N7" s="29"/>
    </row>
    <row r="8" spans="1:14">
      <c r="A8" s="39"/>
      <c r="B8" s="19" t="s">
        <v>12</v>
      </c>
      <c r="C8" s="19" t="s">
        <v>13</v>
      </c>
      <c r="D8" s="19" t="s">
        <v>12</v>
      </c>
      <c r="E8" s="19" t="s">
        <v>13</v>
      </c>
      <c r="F8" s="19" t="s">
        <v>12</v>
      </c>
      <c r="G8" s="19" t="s">
        <v>13</v>
      </c>
      <c r="H8" s="19" t="s">
        <v>12</v>
      </c>
      <c r="I8" s="19" t="s">
        <v>13</v>
      </c>
      <c r="J8" s="19" t="s">
        <v>12</v>
      </c>
      <c r="K8" s="19" t="s">
        <v>13</v>
      </c>
      <c r="L8" s="19" t="s">
        <v>12</v>
      </c>
      <c r="M8" s="19" t="s">
        <v>13</v>
      </c>
      <c r="N8" s="30"/>
    </row>
    <row r="9" spans="1:14">
      <c r="A9" s="20" t="s">
        <v>14</v>
      </c>
      <c r="B9" s="3">
        <v>1</v>
      </c>
      <c r="C9" s="3">
        <v>0</v>
      </c>
      <c r="D9" s="3">
        <v>5</v>
      </c>
      <c r="E9" s="3">
        <v>0</v>
      </c>
      <c r="F9" s="3">
        <v>13</v>
      </c>
      <c r="G9" s="3">
        <v>5</v>
      </c>
      <c r="H9" s="3">
        <v>2</v>
      </c>
      <c r="I9" s="3">
        <v>8</v>
      </c>
      <c r="J9" s="3">
        <v>1</v>
      </c>
      <c r="K9" s="3">
        <v>0</v>
      </c>
      <c r="L9" s="3">
        <v>22</v>
      </c>
      <c r="M9" s="3">
        <v>13</v>
      </c>
      <c r="N9" s="13">
        <f>L9+M9</f>
        <v>35</v>
      </c>
    </row>
    <row r="10" spans="1:14">
      <c r="A10" s="20" t="s">
        <v>15</v>
      </c>
      <c r="B10" s="4">
        <v>3</v>
      </c>
      <c r="C10" s="4">
        <v>0</v>
      </c>
      <c r="D10" s="4">
        <v>7</v>
      </c>
      <c r="E10" s="4">
        <v>1</v>
      </c>
      <c r="F10" s="4">
        <v>15</v>
      </c>
      <c r="G10" s="4">
        <v>10</v>
      </c>
      <c r="H10" s="4">
        <v>1</v>
      </c>
      <c r="I10" s="4">
        <v>7</v>
      </c>
      <c r="J10" s="4">
        <v>0</v>
      </c>
      <c r="K10" s="4">
        <v>0</v>
      </c>
      <c r="L10" s="23">
        <f>B10+D10+F10+H10+J10</f>
        <v>26</v>
      </c>
      <c r="M10" s="23">
        <f>K10+I10+G10+E10+C10</f>
        <v>18</v>
      </c>
      <c r="N10" s="13">
        <f>L10+M10</f>
        <v>44</v>
      </c>
    </row>
    <row r="11" spans="1:14">
      <c r="A11" s="20" t="s">
        <v>16</v>
      </c>
      <c r="B11" s="6">
        <v>3</v>
      </c>
      <c r="C11" s="6">
        <v>1</v>
      </c>
      <c r="D11" s="6">
        <v>6</v>
      </c>
      <c r="E11" s="6">
        <v>1</v>
      </c>
      <c r="F11" s="6">
        <v>15</v>
      </c>
      <c r="G11" s="6">
        <v>6</v>
      </c>
      <c r="H11" s="6">
        <v>4</v>
      </c>
      <c r="I11" s="6">
        <v>1</v>
      </c>
      <c r="J11" s="6">
        <v>3</v>
      </c>
      <c r="K11" s="6">
        <v>0</v>
      </c>
      <c r="L11" s="5">
        <f>B11+D11+F11+H11+J11</f>
        <v>31</v>
      </c>
      <c r="M11" s="14">
        <f>C11+E11+G11+I11+K11</f>
        <v>9</v>
      </c>
      <c r="N11" s="13">
        <f>L11+M11</f>
        <v>40</v>
      </c>
    </row>
    <row r="12" spans="1:14">
      <c r="A12" s="20" t="s">
        <v>17</v>
      </c>
      <c r="B12" s="16">
        <v>1</v>
      </c>
      <c r="C12" s="16">
        <v>1</v>
      </c>
      <c r="D12" s="16">
        <v>4</v>
      </c>
      <c r="E12" s="16">
        <v>1</v>
      </c>
      <c r="F12" s="16">
        <v>15</v>
      </c>
      <c r="G12" s="16">
        <v>12</v>
      </c>
      <c r="H12" s="6">
        <v>3</v>
      </c>
      <c r="I12" s="6">
        <v>8</v>
      </c>
      <c r="J12" s="6">
        <v>2</v>
      </c>
      <c r="K12" s="6">
        <v>1</v>
      </c>
      <c r="L12" s="5">
        <f>B12+D12+F12+H12+J12</f>
        <v>25</v>
      </c>
      <c r="M12" s="14">
        <f>C12+E12+G12+I12+K12</f>
        <v>23</v>
      </c>
      <c r="N12" s="13">
        <f>L12+M12</f>
        <v>48</v>
      </c>
    </row>
    <row r="13" spans="1:14">
      <c r="A13" s="21" t="s">
        <v>18</v>
      </c>
      <c r="B13" s="3">
        <v>1</v>
      </c>
      <c r="C13" s="3">
        <v>0</v>
      </c>
      <c r="D13" s="3">
        <v>6</v>
      </c>
      <c r="E13" s="3">
        <v>1</v>
      </c>
      <c r="F13" s="3">
        <v>7</v>
      </c>
      <c r="G13" s="3">
        <v>12</v>
      </c>
      <c r="H13" s="3">
        <v>1</v>
      </c>
      <c r="I13" s="3">
        <v>1</v>
      </c>
      <c r="J13" s="3">
        <v>1</v>
      </c>
      <c r="K13" s="3">
        <v>1</v>
      </c>
      <c r="L13" s="5">
        <f>B13+D13+F13+H13+J13</f>
        <v>16</v>
      </c>
      <c r="M13" s="14">
        <f>C13+E13+G13+I13+K13</f>
        <v>15</v>
      </c>
      <c r="N13" s="13">
        <f>L13+M13</f>
        <v>31</v>
      </c>
    </row>
    <row r="14" spans="1:14">
      <c r="A14" s="22" t="s">
        <v>19</v>
      </c>
      <c r="B14" s="4">
        <f t="shared" ref="B14:N14" si="0">SUM(B9:B13)</f>
        <v>9</v>
      </c>
      <c r="C14" s="4">
        <f t="shared" si="0"/>
        <v>2</v>
      </c>
      <c r="D14" s="4">
        <f t="shared" si="0"/>
        <v>28</v>
      </c>
      <c r="E14" s="4">
        <f t="shared" si="0"/>
        <v>4</v>
      </c>
      <c r="F14" s="4">
        <f t="shared" si="0"/>
        <v>65</v>
      </c>
      <c r="G14" s="4">
        <f t="shared" si="0"/>
        <v>45</v>
      </c>
      <c r="H14" s="4">
        <f t="shared" si="0"/>
        <v>11</v>
      </c>
      <c r="I14" s="4">
        <f t="shared" si="0"/>
        <v>25</v>
      </c>
      <c r="J14" s="4">
        <f t="shared" si="0"/>
        <v>7</v>
      </c>
      <c r="K14" s="4">
        <f t="shared" si="0"/>
        <v>2</v>
      </c>
      <c r="L14" s="4">
        <f t="shared" si="0"/>
        <v>120</v>
      </c>
      <c r="M14" s="4">
        <f t="shared" si="0"/>
        <v>78</v>
      </c>
      <c r="N14" s="15">
        <f t="shared" si="0"/>
        <v>198</v>
      </c>
    </row>
    <row r="15" spans="1:14">
      <c r="A15" s="17"/>
      <c r="B15" s="17"/>
      <c r="C15" s="17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1:14">
      <c r="A16" s="8"/>
      <c r="B16" s="9"/>
    </row>
    <row r="17" spans="1:15" ht="18.75">
      <c r="A17" s="34" t="s">
        <v>20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10"/>
    </row>
    <row r="18" spans="1:15" ht="15" customHeight="1">
      <c r="A18" s="35" t="s">
        <v>5</v>
      </c>
      <c r="B18" s="36" t="s">
        <v>6</v>
      </c>
      <c r="C18" s="36"/>
      <c r="D18" s="36" t="s">
        <v>7</v>
      </c>
      <c r="E18" s="36"/>
      <c r="F18" s="36" t="s">
        <v>8</v>
      </c>
      <c r="G18" s="36"/>
      <c r="H18" s="36" t="s">
        <v>9</v>
      </c>
      <c r="I18" s="36"/>
      <c r="J18" s="36" t="s">
        <v>10</v>
      </c>
      <c r="K18" s="36"/>
      <c r="L18" s="36" t="s">
        <v>11</v>
      </c>
      <c r="M18" s="37"/>
      <c r="N18" s="28" t="s">
        <v>4</v>
      </c>
      <c r="O18" s="26" t="s">
        <v>21</v>
      </c>
    </row>
    <row r="19" spans="1:15">
      <c r="A19" s="35"/>
      <c r="B19" s="11" t="s">
        <v>12</v>
      </c>
      <c r="C19" s="11" t="s">
        <v>13</v>
      </c>
      <c r="D19" s="11" t="s">
        <v>12</v>
      </c>
      <c r="E19" s="11" t="s">
        <v>13</v>
      </c>
      <c r="F19" s="11" t="s">
        <v>12</v>
      </c>
      <c r="G19" s="11" t="s">
        <v>13</v>
      </c>
      <c r="H19" s="11" t="s">
        <v>12</v>
      </c>
      <c r="I19" s="11" t="s">
        <v>13</v>
      </c>
      <c r="J19" s="11" t="s">
        <v>12</v>
      </c>
      <c r="K19" s="11" t="s">
        <v>13</v>
      </c>
      <c r="L19" s="11" t="s">
        <v>12</v>
      </c>
      <c r="M19" s="12" t="s">
        <v>13</v>
      </c>
      <c r="N19" s="30"/>
      <c r="O19" s="27"/>
    </row>
    <row r="20" spans="1:15">
      <c r="A20" s="1" t="s">
        <v>14</v>
      </c>
      <c r="B20" s="3">
        <v>0</v>
      </c>
      <c r="C20" s="3">
        <v>0</v>
      </c>
      <c r="D20" s="3">
        <v>5</v>
      </c>
      <c r="E20" s="3">
        <v>0</v>
      </c>
      <c r="F20" s="3">
        <v>14</v>
      </c>
      <c r="G20" s="3">
        <v>3</v>
      </c>
      <c r="H20" s="3">
        <v>1</v>
      </c>
      <c r="I20" s="3">
        <v>6</v>
      </c>
      <c r="J20" s="3">
        <v>1</v>
      </c>
      <c r="K20" s="3">
        <v>0</v>
      </c>
      <c r="L20" s="3">
        <f>B20+D20+F20+H20+J20</f>
        <v>21</v>
      </c>
      <c r="M20" s="3">
        <f>C20+E20+G20+I20+K20</f>
        <v>9</v>
      </c>
      <c r="N20" s="13">
        <f>L20+M20</f>
        <v>30</v>
      </c>
      <c r="O20" s="24">
        <f>100*(N9-N20)/N9</f>
        <v>14.285714285714286</v>
      </c>
    </row>
    <row r="21" spans="1:15">
      <c r="A21" s="1" t="s">
        <v>15</v>
      </c>
      <c r="B21" s="4">
        <v>3</v>
      </c>
      <c r="C21" s="4">
        <v>0</v>
      </c>
      <c r="D21" s="4">
        <v>7</v>
      </c>
      <c r="E21" s="4">
        <v>0</v>
      </c>
      <c r="F21" s="4">
        <v>15</v>
      </c>
      <c r="G21" s="4">
        <v>8</v>
      </c>
      <c r="H21" s="4">
        <v>0</v>
      </c>
      <c r="I21" s="4">
        <v>6</v>
      </c>
      <c r="J21" s="4">
        <v>0</v>
      </c>
      <c r="K21" s="4">
        <v>0</v>
      </c>
      <c r="L21" s="3">
        <f t="shared" ref="L21:L25" si="1">B21+D21+F21+H21+J21</f>
        <v>25</v>
      </c>
      <c r="M21" s="3">
        <f t="shared" ref="M21:M25" si="2">C21+E21+G21+I21+K21</f>
        <v>14</v>
      </c>
      <c r="N21" s="13">
        <f t="shared" ref="N21:N25" si="3">L21+M21</f>
        <v>39</v>
      </c>
      <c r="O21" s="24">
        <f t="shared" ref="O21:O25" si="4">100*(N10-N21)/N10</f>
        <v>11.363636363636363</v>
      </c>
    </row>
    <row r="22" spans="1:15">
      <c r="A22" s="1" t="s">
        <v>16</v>
      </c>
      <c r="B22" s="6">
        <v>4</v>
      </c>
      <c r="C22" s="6">
        <v>0</v>
      </c>
      <c r="D22" s="6">
        <v>6</v>
      </c>
      <c r="E22" s="6">
        <v>0</v>
      </c>
      <c r="F22" s="6">
        <v>15</v>
      </c>
      <c r="G22" s="6">
        <v>4</v>
      </c>
      <c r="H22" s="6">
        <v>2</v>
      </c>
      <c r="I22" s="6">
        <v>0</v>
      </c>
      <c r="J22" s="6">
        <v>4</v>
      </c>
      <c r="K22" s="6">
        <v>0</v>
      </c>
      <c r="L22" s="3">
        <f t="shared" si="1"/>
        <v>31</v>
      </c>
      <c r="M22" s="3">
        <f t="shared" si="2"/>
        <v>4</v>
      </c>
      <c r="N22" s="13">
        <f t="shared" si="3"/>
        <v>35</v>
      </c>
      <c r="O22" s="24">
        <f t="shared" si="4"/>
        <v>12.5</v>
      </c>
    </row>
    <row r="23" spans="1:15" s="7" customFormat="1">
      <c r="A23" s="2" t="s">
        <v>17</v>
      </c>
      <c r="B23" s="16">
        <v>2</v>
      </c>
      <c r="C23" s="16">
        <v>0</v>
      </c>
      <c r="D23" s="16">
        <v>4</v>
      </c>
      <c r="E23" s="16">
        <v>0</v>
      </c>
      <c r="F23" s="16">
        <v>15</v>
      </c>
      <c r="G23" s="16">
        <v>9</v>
      </c>
      <c r="H23" s="6">
        <v>2</v>
      </c>
      <c r="I23" s="6">
        <v>4</v>
      </c>
      <c r="J23" s="6">
        <v>2</v>
      </c>
      <c r="K23" s="6">
        <v>3</v>
      </c>
      <c r="L23" s="3">
        <f t="shared" si="1"/>
        <v>25</v>
      </c>
      <c r="M23" s="3">
        <f t="shared" si="2"/>
        <v>16</v>
      </c>
      <c r="N23" s="13">
        <f t="shared" si="3"/>
        <v>41</v>
      </c>
      <c r="O23" s="24">
        <f t="shared" si="4"/>
        <v>14.583333333333334</v>
      </c>
    </row>
    <row r="24" spans="1:15" s="7" customFormat="1">
      <c r="A24" s="1" t="s">
        <v>18</v>
      </c>
      <c r="B24" s="3">
        <v>1</v>
      </c>
      <c r="C24" s="3">
        <v>0</v>
      </c>
      <c r="D24" s="3">
        <v>5</v>
      </c>
      <c r="E24" s="3">
        <v>0</v>
      </c>
      <c r="F24" s="3">
        <v>4</v>
      </c>
      <c r="G24" s="3">
        <v>12</v>
      </c>
      <c r="H24" s="3">
        <v>1</v>
      </c>
      <c r="I24" s="3">
        <v>3</v>
      </c>
      <c r="J24" s="3">
        <v>2</v>
      </c>
      <c r="K24" s="3">
        <v>0</v>
      </c>
      <c r="L24" s="3">
        <f t="shared" si="1"/>
        <v>13</v>
      </c>
      <c r="M24" s="3">
        <f t="shared" si="2"/>
        <v>15</v>
      </c>
      <c r="N24" s="13">
        <f t="shared" si="3"/>
        <v>28</v>
      </c>
      <c r="O24" s="24">
        <f t="shared" si="4"/>
        <v>9.67741935483871</v>
      </c>
    </row>
    <row r="25" spans="1:15">
      <c r="A25" s="1" t="s">
        <v>19</v>
      </c>
      <c r="B25" s="4">
        <f>SUM(B20:B24)</f>
        <v>10</v>
      </c>
      <c r="C25" s="4">
        <f>SUM(C20:C24)</f>
        <v>0</v>
      </c>
      <c r="D25" s="4">
        <f>SUM(D20:D24)</f>
        <v>27</v>
      </c>
      <c r="E25" s="4">
        <f>SUM(E20:E24)</f>
        <v>0</v>
      </c>
      <c r="F25" s="4">
        <f t="shared" ref="F25:K25" si="5">SUM(F20:F24)</f>
        <v>63</v>
      </c>
      <c r="G25" s="4">
        <f t="shared" si="5"/>
        <v>36</v>
      </c>
      <c r="H25" s="4">
        <f t="shared" si="5"/>
        <v>6</v>
      </c>
      <c r="I25" s="4">
        <f t="shared" si="5"/>
        <v>19</v>
      </c>
      <c r="J25" s="4">
        <f t="shared" si="5"/>
        <v>9</v>
      </c>
      <c r="K25" s="4">
        <f t="shared" si="5"/>
        <v>3</v>
      </c>
      <c r="L25" s="3">
        <f t="shared" si="1"/>
        <v>115</v>
      </c>
      <c r="M25" s="3">
        <f t="shared" si="2"/>
        <v>58</v>
      </c>
      <c r="N25" s="13">
        <f t="shared" si="3"/>
        <v>173</v>
      </c>
      <c r="O25" s="24">
        <f t="shared" si="4"/>
        <v>12.626262626262626</v>
      </c>
    </row>
    <row r="26" spans="1: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1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9" spans="1:15">
      <c r="D29" s="7" t="s">
        <v>22</v>
      </c>
    </row>
    <row r="30" spans="1:15">
      <c r="D30" s="7" t="s">
        <v>23</v>
      </c>
    </row>
  </sheetData>
  <mergeCells count="21">
    <mergeCell ref="O18:O19"/>
    <mergeCell ref="N6:N8"/>
    <mergeCell ref="N18:N19"/>
    <mergeCell ref="A5:C5"/>
    <mergeCell ref="A4:M4"/>
    <mergeCell ref="A17:M17"/>
    <mergeCell ref="A18:A19"/>
    <mergeCell ref="B18:C18"/>
    <mergeCell ref="D18:E18"/>
    <mergeCell ref="F18:G18"/>
    <mergeCell ref="H18:I18"/>
    <mergeCell ref="J18:K18"/>
    <mergeCell ref="L18:M18"/>
    <mergeCell ref="A6:M6"/>
    <mergeCell ref="A7:A8"/>
    <mergeCell ref="B7:C7"/>
    <mergeCell ref="D7:E7"/>
    <mergeCell ref="F7:G7"/>
    <mergeCell ref="H7:I7"/>
    <mergeCell ref="J7:K7"/>
    <mergeCell ref="L7:M7"/>
  </mergeCells>
  <pageMargins left="0.45" right="0.45" top="0.75" bottom="0.75" header="0.3" footer="0.3"/>
  <pageSetup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67D3A01D54F745878943212C1A7BF5" ma:contentTypeVersion="13" ma:contentTypeDescription="Create a new document." ma:contentTypeScope="" ma:versionID="7de3f3e4f4992e23e8a126ccb15b516a">
  <xsd:schema xmlns:xsd="http://www.w3.org/2001/XMLSchema" xmlns:xs="http://www.w3.org/2001/XMLSchema" xmlns:p="http://schemas.microsoft.com/office/2006/metadata/properties" xmlns:ns2="be1b991d-bed4-4d79-b291-70e8950ed043" xmlns:ns3="5f690d76-9059-4463-989b-25d7feb5b1a0" targetNamespace="http://schemas.microsoft.com/office/2006/metadata/properties" ma:root="true" ma:fieldsID="6d6e6fbda7070adb3acd408660528587" ns2:_="" ns3:_="">
    <xsd:import namespace="be1b991d-bed4-4d79-b291-70e8950ed043"/>
    <xsd:import namespace="5f690d76-9059-4463-989b-25d7feb5b1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1b991d-bed4-4d79-b291-70e8950ed0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a4a520e9-238f-4391-a566-21dd42474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690d76-9059-4463-989b-25d7feb5b1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4afb7d5-3936-4cda-868a-f58271ab71c0}" ma:internalName="TaxCatchAll" ma:showField="CatchAllData" ma:web="5f690d76-9059-4463-989b-25d7feb5b1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e1b991d-bed4-4d79-b291-70e8950ed043">
      <Terms xmlns="http://schemas.microsoft.com/office/infopath/2007/PartnerControls"/>
    </lcf76f155ced4ddcb4097134ff3c332f>
    <TaxCatchAll xmlns="5f690d76-9059-4463-989b-25d7feb5b1a0" xsi:nil="true"/>
  </documentManagement>
</p:properties>
</file>

<file path=customXml/itemProps1.xml><?xml version="1.0" encoding="utf-8"?>
<ds:datastoreItem xmlns:ds="http://schemas.openxmlformats.org/officeDocument/2006/customXml" ds:itemID="{B598C31A-1766-4E88-B487-244B123C44EE}"/>
</file>

<file path=customXml/itemProps2.xml><?xml version="1.0" encoding="utf-8"?>
<ds:datastoreItem xmlns:ds="http://schemas.openxmlformats.org/officeDocument/2006/customXml" ds:itemID="{2F44FC45-6176-4ABD-9CBC-F438CEB00A71}"/>
</file>

<file path=customXml/itemProps3.xml><?xml version="1.0" encoding="utf-8"?>
<ds:datastoreItem xmlns:ds="http://schemas.openxmlformats.org/officeDocument/2006/customXml" ds:itemID="{2762E998-30F1-4C54-9A1D-287297C1A4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Operator</dc:creator>
  <cp:keywords/>
  <dc:description/>
  <cp:lastModifiedBy>Mariana Liliana Iacob</cp:lastModifiedBy>
  <cp:revision/>
  <dcterms:created xsi:type="dcterms:W3CDTF">2023-07-20T08:18:24Z</dcterms:created>
  <dcterms:modified xsi:type="dcterms:W3CDTF">2025-09-26T14:48:34Z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0x0101004267D3A01D54F745878943212C1A7BF5</vt:lpwstr>
  </property>
  <property fmtid="{D5CDD505-2E9C-101B-9397-08002B2CF9AE}" pid="3" name="MediaServiceImageTags">
    <vt:lpwstr/>
  </property>
</Properties>
</file>